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17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3DE8B50148064D729C6E9ED55267F8F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72275" y="8394700"/>
          <a:ext cx="1838325" cy="9334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63971C4EBBB04B4EBB400ED6F217B5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9956800"/>
          <a:ext cx="1819910" cy="9715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A4A444390F3B4EE6BCA1C983348255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3225" y="11214100"/>
          <a:ext cx="1868805" cy="80200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<sst xmlns="http://schemas.openxmlformats.org/spreadsheetml/2006/main" count="147" uniqueCount="82">
  <si>
    <r>
      <rPr>
        <b/>
        <sz val="26"/>
        <color theme="1"/>
        <rFont val="华文中宋"/>
        <charset val="134"/>
      </rPr>
      <t xml:space="preserve">     </t>
    </r>
    <r>
      <rPr>
        <b/>
        <u/>
        <sz val="26"/>
        <color theme="1"/>
        <rFont val="华文中宋"/>
        <charset val="134"/>
      </rPr>
      <t xml:space="preserve">          </t>
    </r>
    <r>
      <rPr>
        <b/>
        <sz val="26"/>
        <color theme="1"/>
        <rFont val="华文中宋"/>
        <charset val="134"/>
      </rPr>
      <t xml:space="preserve">有限公司
                                  材料报价单          </t>
    </r>
    <r>
      <rPr>
        <sz val="11"/>
        <color theme="1"/>
        <rFont val="宋体"/>
        <charset val="134"/>
      </rPr>
      <t>2024年</t>
    </r>
    <r>
      <rPr>
        <sz val="11"/>
        <color theme="1"/>
        <rFont val="华文中宋"/>
        <charset val="134"/>
      </rPr>
      <t xml:space="preserve">   </t>
    </r>
    <r>
      <rPr>
        <sz val="11"/>
        <color theme="1"/>
        <rFont val="宋体"/>
        <charset val="134"/>
      </rPr>
      <t>月</t>
    </r>
    <r>
      <rPr>
        <sz val="11"/>
        <color theme="1"/>
        <rFont val="华文中宋"/>
        <charset val="134"/>
      </rPr>
      <t xml:space="preserve">   </t>
    </r>
    <r>
      <rPr>
        <sz val="11"/>
        <color theme="1"/>
        <rFont val="宋体"/>
        <charset val="134"/>
      </rPr>
      <t>日</t>
    </r>
  </si>
  <si>
    <t>整木部分</t>
  </si>
  <si>
    <t>使用部位</t>
  </si>
  <si>
    <t>单位</t>
  </si>
  <si>
    <t>数量</t>
  </si>
  <si>
    <t>投影面积</t>
  </si>
  <si>
    <t>单价</t>
  </si>
  <si>
    <t>金额</t>
  </si>
  <si>
    <t>备注</t>
  </si>
  <si>
    <t>教室</t>
  </si>
  <si>
    <t>平米</t>
  </si>
  <si>
    <t>柜体带门，含五金配件和辅材</t>
  </si>
  <si>
    <t>工具间</t>
  </si>
  <si>
    <t>柜体不带门，含五金配件和辅材</t>
  </si>
  <si>
    <t>会议室</t>
  </si>
  <si>
    <t>个</t>
  </si>
  <si>
    <t>矮柜带门，含五金配件和辅材</t>
  </si>
  <si>
    <t>1F保健观察室</t>
  </si>
  <si>
    <t>晨检厅橱柜+书架</t>
  </si>
  <si>
    <t>合计</t>
  </si>
  <si>
    <t>清单内数量仅供参考，请报价供应商结合图纸自行复核，如有漏项请自行补充并用红色填充标注。</t>
  </si>
  <si>
    <t>质量标准</t>
  </si>
  <si>
    <t>合格，满足采购人提供的图纸要求以及设计要求为准。质量标准按最新颁发的国家标准执行，国家没有规定的按地方标准执行，国家与地方均没有的，按行业规定执行。</t>
  </si>
  <si>
    <t>质保期</t>
  </si>
  <si>
    <t>1年，验收合格后起算。
在质保期内出现属乙方(中标人）承包范围内质量问题，乙方在接到通知2个自然日内到场进行免费维修，否则，甲方有权安排其它施工单位进行维修，费用由乙方支付。</t>
  </si>
  <si>
    <t>付款方式</t>
  </si>
  <si>
    <t>下单后支付至合同货款的30% 材料到场后支付至合同货款的80%，竣工验收合格后支付至合同结算货款的95%，剩余5%作为质量保证金，竣工验收合格一年后付清，甲方每次付款前，乙方需提供合法有效、等额、税率为13%的增值税专用发票，否则，甲方有权顺延付款时间，且乙方不得以此为由拒绝或延迟履行本合同项下义务。</t>
  </si>
  <si>
    <t>供货时间</t>
  </si>
  <si>
    <t>合同签订后15个自然日内供货并安装完成</t>
  </si>
  <si>
    <t>供货地点</t>
  </si>
  <si>
    <t>湖州市南浔区</t>
  </si>
  <si>
    <t>开票税率</t>
  </si>
  <si>
    <t>结算方式</t>
  </si>
  <si>
    <t>本项目以实际完成验收合格面积为准，按实际完成工程量×综合单价-其他扣款</t>
  </si>
  <si>
    <t>报价单位（盖章）:</t>
  </si>
  <si>
    <t>法人或委托授权人（签字或加盖法人章）：</t>
  </si>
  <si>
    <t>联系电话：</t>
  </si>
  <si>
    <t>安装位置</t>
  </si>
  <si>
    <t>产品名称</t>
  </si>
  <si>
    <t>高度（m)</t>
  </si>
  <si>
    <t>宽度（m)</t>
  </si>
  <si>
    <t>参考图</t>
  </si>
  <si>
    <t>柜类</t>
  </si>
  <si>
    <t>一楼柜子</t>
  </si>
  <si>
    <t>柜体</t>
  </si>
  <si>
    <t>投影</t>
  </si>
  <si>
    <t>门板</t>
  </si>
  <si>
    <t>平方</t>
  </si>
  <si>
    <t>抽屉柜柜体</t>
  </si>
  <si>
    <t>抽屉柜门板</t>
  </si>
  <si>
    <t>抽屉柜面板</t>
  </si>
  <si>
    <t>护墙</t>
  </si>
  <si>
    <t>辅助五金</t>
  </si>
  <si>
    <t>合页</t>
  </si>
  <si>
    <t>1楼柜子</t>
  </si>
  <si>
    <t>柜门</t>
  </si>
  <si>
    <t>见光板</t>
  </si>
  <si>
    <t>组</t>
  </si>
  <si>
    <t>2F托大班（一）床具收纳柜</t>
  </si>
  <si>
    <t>高柜1柜体</t>
  </si>
  <si>
    <t>高柜1门板</t>
  </si>
  <si>
    <t>高柜2柜体</t>
  </si>
  <si>
    <t>高柜2门板</t>
  </si>
  <si>
    <t>开放柜</t>
  </si>
  <si>
    <t>2F托大班（一）</t>
  </si>
  <si>
    <t>吊柜柜体</t>
  </si>
  <si>
    <t>吊柜门板</t>
  </si>
  <si>
    <t>书桌</t>
  </si>
  <si>
    <t>灯带</t>
  </si>
  <si>
    <t>米</t>
  </si>
  <si>
    <t>变压器</t>
  </si>
  <si>
    <t>2F托大班（三）</t>
  </si>
  <si>
    <t>柜体2</t>
  </si>
  <si>
    <t>门板2</t>
  </si>
  <si>
    <t>2F托大班（二）</t>
  </si>
  <si>
    <t>柜体1</t>
  </si>
  <si>
    <t>门板1</t>
  </si>
  <si>
    <t>2F托大班（二）床具收纳柜</t>
  </si>
  <si>
    <t>2F托大班（二）书包柜+软包凳</t>
  </si>
  <si>
    <t>小工具间</t>
  </si>
  <si>
    <t>大工具间</t>
  </si>
  <si>
    <t>会议室矮柜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</si>
</sst>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6"/>
      <color theme="1"/>
      <name val="华文中宋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6"/>
      <color theme="1"/>
      <name val="华文中宋"/>
      <charset val="134"/>
    </font>
    <font>
      <sz val="11"/>
      <color theme="1"/>
      <name val="宋体"/>
      <charset val="134"/>
    </font>
    <font>
      <sz val="11"/>
      <color theme="1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5.png"/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342900</xdr:colOff>
      <xdr:row>24</xdr:row>
      <xdr:rowOff>0</xdr:rowOff>
    </xdr:from>
    <xdr:to>
      <xdr:col>6</xdr:col>
      <xdr:colOff>1619250</xdr:colOff>
      <xdr:row>28</xdr:row>
      <xdr:rowOff>166370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8813800"/>
          <a:ext cx="1276350" cy="852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55</xdr:row>
      <xdr:rowOff>0</xdr:rowOff>
    </xdr:from>
    <xdr:to>
      <xdr:col>6</xdr:col>
      <xdr:colOff>1779270</xdr:colOff>
      <xdr:row>57</xdr:row>
      <xdr:rowOff>95250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5625" y="14128750"/>
          <a:ext cx="156019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C7" workbookViewId="0">
      <selection activeCell="G9" sqref="G9"/>
    </sheetView>
  </sheetViews>
  <sheetFormatPr defaultColWidth="9" defaultRowHeight="13.5" outlineLevelCol="6"/>
  <cols>
    <col min="1" max="1" width="23" style="2" customWidth="1"/>
    <col min="2" max="2" width="9.875" style="2" customWidth="1"/>
    <col min="3" max="3" width="12.25" style="2" customWidth="1"/>
    <col min="4" max="4" width="14.125" style="2" customWidth="1"/>
    <col min="5" max="6" width="14.25" style="2" customWidth="1"/>
    <col min="7" max="7" width="25.875" style="2" customWidth="1"/>
  </cols>
  <sheetData>
    <row r="1" ht="97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20" customHeight="1" spans="1:7">
      <c r="A2" s="6" t="s">
        <v>1</v>
      </c>
      <c r="B2" s="7"/>
      <c r="C2" s="7"/>
      <c r="D2" s="7"/>
      <c r="E2" s="7"/>
      <c r="F2" s="7"/>
      <c r="G2" s="8"/>
    </row>
    <row r="3" s="1" customFormat="1" ht="2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0" customHeight="1" spans="1:7">
      <c r="A4" s="10" t="s">
        <v>9</v>
      </c>
      <c r="B4" s="10" t="s">
        <v>10</v>
      </c>
      <c r="C4" s="10">
        <v>92</v>
      </c>
      <c r="D4" s="11">
        <v>101.5</v>
      </c>
      <c r="E4" s="11"/>
      <c r="F4" s="12"/>
      <c r="G4" s="12" t="s">
        <v>11</v>
      </c>
    </row>
    <row r="5" s="1" customFormat="1" ht="27" spans="1:7">
      <c r="A5" s="10" t="s">
        <v>12</v>
      </c>
      <c r="B5" s="10" t="s">
        <v>10</v>
      </c>
      <c r="C5" s="10">
        <v>14</v>
      </c>
      <c r="D5" s="11">
        <v>19.08</v>
      </c>
      <c r="E5" s="11"/>
      <c r="F5" s="12"/>
      <c r="G5" s="12" t="s">
        <v>13</v>
      </c>
    </row>
    <row r="6" s="1" customFormat="1" ht="20" customHeight="1" spans="1:7">
      <c r="A6" s="10" t="s">
        <v>14</v>
      </c>
      <c r="B6" s="10" t="s">
        <v>15</v>
      </c>
      <c r="C6" s="10"/>
      <c r="D6" s="11">
        <v>2</v>
      </c>
      <c r="E6" s="11"/>
      <c r="F6" s="12"/>
      <c r="G6" s="12" t="s">
        <v>16</v>
      </c>
    </row>
    <row r="7" s="1" customFormat="1" ht="20" customHeight="1" spans="1:7">
      <c r="A7" s="10" t="s">
        <v>17</v>
      </c>
      <c r="B7" s="10" t="s">
        <v>10</v>
      </c>
      <c r="C7" s="10"/>
      <c r="D7" s="10">
        <v>9.45</v>
      </c>
      <c r="E7" s="11"/>
      <c r="F7" s="12"/>
      <c r="G7" s="12" t="s">
        <v>11</v>
      </c>
    </row>
    <row r="8" s="1" customFormat="1" ht="20" customHeight="1" spans="1:7">
      <c r="A8" s="9" t="s">
        <v>18</v>
      </c>
      <c r="B8" s="9" t="s">
        <v>10</v>
      </c>
      <c r="C8" s="9"/>
      <c r="D8" s="9">
        <v>9.75</v>
      </c>
      <c r="E8" s="12"/>
      <c r="F8" s="12"/>
      <c r="G8" s="12" t="s">
        <v>11</v>
      </c>
    </row>
    <row r="9" s="1" customFormat="1" ht="20" customHeight="1" spans="1:7">
      <c r="A9" s="9" t="s">
        <v>19</v>
      </c>
      <c r="B9" s="9"/>
      <c r="C9" s="9"/>
      <c r="D9" s="9"/>
      <c r="E9" s="9"/>
      <c r="F9" s="12"/>
      <c r="G9" s="12"/>
    </row>
    <row r="10" s="1" customFormat="1" ht="26" customHeight="1" spans="1:7">
      <c r="A10" s="9" t="s">
        <v>8</v>
      </c>
      <c r="B10" s="6" t="s">
        <v>20</v>
      </c>
      <c r="C10" s="7"/>
      <c r="D10" s="7"/>
      <c r="E10" s="7"/>
      <c r="F10" s="7"/>
      <c r="G10" s="8"/>
    </row>
    <row r="11" s="1" customFormat="1" ht="39" customHeight="1" spans="1:7">
      <c r="A11" s="9" t="s">
        <v>21</v>
      </c>
      <c r="B11" s="12" t="s">
        <v>22</v>
      </c>
      <c r="C11" s="12"/>
      <c r="D11" s="12"/>
      <c r="E11" s="12"/>
      <c r="F11" s="12"/>
      <c r="G11" s="12"/>
    </row>
    <row r="12" s="1" customFormat="1" ht="64" customHeight="1" spans="1:7">
      <c r="A12" s="9" t="s">
        <v>23</v>
      </c>
      <c r="B12" s="13" t="s">
        <v>24</v>
      </c>
      <c r="C12" s="14"/>
      <c r="D12" s="14"/>
      <c r="E12" s="14"/>
      <c r="F12" s="14"/>
      <c r="G12" s="15"/>
    </row>
    <row r="13" s="1" customFormat="1" ht="55" customHeight="1" spans="1:7">
      <c r="A13" s="9" t="s">
        <v>25</v>
      </c>
      <c r="B13" s="13" t="s">
        <v>26</v>
      </c>
      <c r="C13" s="14"/>
      <c r="D13" s="14"/>
      <c r="E13" s="14"/>
      <c r="F13" s="14"/>
      <c r="G13" s="15"/>
    </row>
    <row r="14" s="1" customFormat="1" spans="1:7">
      <c r="A14" s="9" t="s">
        <v>27</v>
      </c>
      <c r="B14" s="9" t="s">
        <v>28</v>
      </c>
      <c r="C14" s="9"/>
      <c r="D14" s="9"/>
      <c r="E14" s="9"/>
      <c r="F14" s="9"/>
      <c r="G14" s="9"/>
    </row>
    <row r="15" s="1" customFormat="1" spans="1:7">
      <c r="A15" s="9" t="s">
        <v>29</v>
      </c>
      <c r="B15" s="9" t="s">
        <v>30</v>
      </c>
      <c r="C15" s="9"/>
      <c r="D15" s="9"/>
      <c r="E15" s="9"/>
      <c r="F15" s="9"/>
      <c r="G15" s="9"/>
    </row>
    <row r="16" s="1" customFormat="1" spans="1:7">
      <c r="A16" s="9" t="s">
        <v>31</v>
      </c>
      <c r="B16" s="16">
        <v>0.13</v>
      </c>
      <c r="C16" s="7"/>
      <c r="D16" s="7"/>
      <c r="E16" s="7"/>
      <c r="F16" s="7"/>
      <c r="G16" s="8"/>
    </row>
    <row r="17" s="1" customFormat="1" spans="1:7">
      <c r="A17" s="9" t="s">
        <v>32</v>
      </c>
      <c r="B17" s="6" t="s">
        <v>33</v>
      </c>
      <c r="C17" s="7"/>
      <c r="D17" s="7"/>
      <c r="E17" s="7"/>
      <c r="F17" s="7"/>
      <c r="G17" s="8"/>
    </row>
    <row r="18" s="1" customFormat="1" ht="36" customHeight="1" spans="1:7">
      <c r="A18" s="9" t="s">
        <v>34</v>
      </c>
      <c r="B18" s="6"/>
      <c r="C18" s="7"/>
      <c r="D18" s="7"/>
      <c r="E18" s="7"/>
      <c r="F18" s="7"/>
      <c r="G18" s="8"/>
    </row>
    <row r="19" s="1" customFormat="1" ht="57" customHeight="1" spans="1:7">
      <c r="A19" s="12" t="s">
        <v>35</v>
      </c>
      <c r="B19" s="6"/>
      <c r="C19" s="7"/>
      <c r="D19" s="7"/>
      <c r="E19" s="7"/>
      <c r="F19" s="7"/>
      <c r="G19" s="8"/>
    </row>
    <row r="20" s="1" customFormat="1" ht="45" customHeight="1" spans="1:7">
      <c r="A20" s="9" t="s">
        <v>36</v>
      </c>
      <c r="B20" s="6"/>
      <c r="C20" s="7"/>
      <c r="D20" s="7"/>
      <c r="E20" s="7"/>
      <c r="F20" s="7"/>
      <c r="G20" s="8"/>
    </row>
    <row r="21" s="1" customFormat="1" spans="1:7">
      <c r="A21" s="17" t="s">
        <v>37</v>
      </c>
      <c r="B21" s="18" t="s">
        <v>38</v>
      </c>
      <c r="C21" s="19" t="s">
        <v>39</v>
      </c>
      <c r="D21" s="19" t="s">
        <v>40</v>
      </c>
      <c r="E21" s="19" t="s">
        <v>3</v>
      </c>
      <c r="F21" s="20" t="s">
        <v>4</v>
      </c>
      <c r="G21" s="19" t="s">
        <v>41</v>
      </c>
    </row>
    <row r="22" s="1" customFormat="1" customHeight="1" spans="1:7">
      <c r="A22" s="21" t="s">
        <v>42</v>
      </c>
      <c r="B22" s="22"/>
      <c r="C22" s="23"/>
      <c r="D22" s="23"/>
      <c r="E22" s="23"/>
      <c r="F22" s="24"/>
      <c r="G22" s="23"/>
    </row>
    <row r="23" s="1" customFormat="1" customHeight="1" spans="1:7">
      <c r="A23" s="25" t="s">
        <v>43</v>
      </c>
      <c r="B23" s="26" t="s">
        <v>44</v>
      </c>
      <c r="C23" s="27">
        <v>3</v>
      </c>
      <c r="D23" s="27">
        <v>2.77</v>
      </c>
      <c r="E23" s="27" t="s">
        <v>45</v>
      </c>
      <c r="F23" s="28">
        <f t="shared" ref="F23:F28" si="0">C23*D23</f>
        <v>8.31</v>
      </c>
      <c r="G23" s="29"/>
    </row>
    <row r="24" s="1" customFormat="1" customHeight="1" spans="1:7">
      <c r="A24" s="25"/>
      <c r="B24" s="26" t="s">
        <v>46</v>
      </c>
      <c r="C24" s="27">
        <v>3</v>
      </c>
      <c r="D24" s="27">
        <v>2.77</v>
      </c>
      <c r="E24" s="27" t="s">
        <v>47</v>
      </c>
      <c r="F24" s="28">
        <f t="shared" si="0"/>
        <v>8.31</v>
      </c>
      <c r="G24" s="30"/>
    </row>
    <row r="25" s="1" customFormat="1" customHeight="1" spans="1:7">
      <c r="A25" s="25"/>
      <c r="B25" s="26" t="s">
        <v>48</v>
      </c>
      <c r="C25" s="27">
        <v>0.83</v>
      </c>
      <c r="D25" s="27">
        <v>1.73</v>
      </c>
      <c r="E25" s="27" t="s">
        <v>45</v>
      </c>
      <c r="F25" s="28">
        <f t="shared" si="0"/>
        <v>1.4359</v>
      </c>
      <c r="G25" s="30"/>
    </row>
    <row r="26" s="1" customFormat="1" customHeight="1" spans="1:7">
      <c r="A26" s="25"/>
      <c r="B26" s="26" t="s">
        <v>49</v>
      </c>
      <c r="C26" s="27">
        <v>0.83</v>
      </c>
      <c r="D26" s="27">
        <v>1.73</v>
      </c>
      <c r="E26" s="27" t="s">
        <v>47</v>
      </c>
      <c r="F26" s="28">
        <f t="shared" si="0"/>
        <v>1.4359</v>
      </c>
      <c r="G26" s="30"/>
    </row>
    <row r="27" s="1" customFormat="1" customHeight="1" spans="1:7">
      <c r="A27" s="25"/>
      <c r="B27" s="26" t="s">
        <v>50</v>
      </c>
      <c r="C27" s="27">
        <v>0.6</v>
      </c>
      <c r="D27" s="27">
        <v>1.73</v>
      </c>
      <c r="E27" s="27" t="s">
        <v>47</v>
      </c>
      <c r="F27" s="28">
        <f t="shared" si="0"/>
        <v>1.038</v>
      </c>
      <c r="G27" s="30"/>
    </row>
    <row r="28" s="1" customFormat="1" customHeight="1" spans="1:7">
      <c r="A28" s="25"/>
      <c r="B28" s="26" t="s">
        <v>51</v>
      </c>
      <c r="C28" s="27">
        <v>3</v>
      </c>
      <c r="D28" s="27">
        <v>1.05</v>
      </c>
      <c r="E28" s="27" t="s">
        <v>47</v>
      </c>
      <c r="F28" s="28">
        <f t="shared" si="0"/>
        <v>3.15</v>
      </c>
      <c r="G28" s="30"/>
    </row>
    <row r="29" s="1" customFormat="1" customHeight="1" spans="1:7">
      <c r="A29" s="25"/>
      <c r="B29" s="26" t="s">
        <v>52</v>
      </c>
      <c r="C29" s="27"/>
      <c r="D29" s="27"/>
      <c r="E29" s="27"/>
      <c r="F29" s="28"/>
      <c r="G29" s="30"/>
    </row>
    <row r="30" s="1" customFormat="1" customHeight="1" spans="1:7">
      <c r="A30" s="25"/>
      <c r="B30" s="26" t="s">
        <v>53</v>
      </c>
      <c r="C30" s="27"/>
      <c r="D30" s="27"/>
      <c r="E30" s="27"/>
      <c r="F30" s="28"/>
      <c r="G30" s="31"/>
    </row>
    <row r="31" s="1" customFormat="1" spans="1:7">
      <c r="A31" s="25" t="s">
        <v>54</v>
      </c>
      <c r="B31" s="26" t="s">
        <v>44</v>
      </c>
      <c r="C31" s="27">
        <v>3</v>
      </c>
      <c r="D31" s="27">
        <v>3.15</v>
      </c>
      <c r="E31" s="27" t="s">
        <v>45</v>
      </c>
      <c r="F31" s="28">
        <f t="shared" ref="F31:F33" si="1">C31*D31</f>
        <v>9.45</v>
      </c>
      <c r="G31" s="29" t="str">
        <f>_xlfn.DISPIMG("ID_3DE8B50148064D729C6E9ED55267F8F4",1)</f>
        <v>=DISPIMG("ID_3DE8B50148064D729C6E9ED55267F8F4",1)</v>
      </c>
    </row>
    <row r="32" s="1" customFormat="1" spans="1:7">
      <c r="A32" s="25"/>
      <c r="B32" s="26" t="s">
        <v>55</v>
      </c>
      <c r="C32" s="27">
        <v>3</v>
      </c>
      <c r="D32" s="27">
        <v>3.15</v>
      </c>
      <c r="E32" s="27" t="s">
        <v>47</v>
      </c>
      <c r="F32" s="28">
        <f t="shared" si="1"/>
        <v>9.45</v>
      </c>
      <c r="G32" s="30"/>
    </row>
    <row r="33" s="1" customFormat="1" spans="1:7">
      <c r="A33" s="25"/>
      <c r="B33" s="26" t="s">
        <v>56</v>
      </c>
      <c r="C33" s="27">
        <v>3</v>
      </c>
      <c r="D33" s="27">
        <v>0.8</v>
      </c>
      <c r="E33" s="27" t="s">
        <v>57</v>
      </c>
      <c r="F33" s="28">
        <f t="shared" si="1"/>
        <v>2.4</v>
      </c>
      <c r="G33" s="30"/>
    </row>
    <row r="34" s="1" customFormat="1" spans="1:7">
      <c r="A34" s="25" t="s">
        <v>58</v>
      </c>
      <c r="B34" s="26" t="s">
        <v>59</v>
      </c>
      <c r="C34" s="27">
        <v>2.7</v>
      </c>
      <c r="D34" s="27">
        <v>1.9</v>
      </c>
      <c r="E34" s="27" t="s">
        <v>45</v>
      </c>
      <c r="F34" s="28">
        <f t="shared" ref="F34:F37" si="2">C34*D34</f>
        <v>5.13</v>
      </c>
      <c r="G34" s="30"/>
    </row>
    <row r="35" s="1" customFormat="1" spans="1:7">
      <c r="A35" s="25"/>
      <c r="B35" s="26" t="s">
        <v>60</v>
      </c>
      <c r="C35" s="27">
        <v>2.7</v>
      </c>
      <c r="D35" s="27">
        <v>1.9</v>
      </c>
      <c r="E35" s="27" t="s">
        <v>47</v>
      </c>
      <c r="F35" s="28">
        <f t="shared" si="2"/>
        <v>5.13</v>
      </c>
      <c r="G35" s="30"/>
    </row>
    <row r="36" s="1" customFormat="1" spans="1:7">
      <c r="A36" s="25"/>
      <c r="B36" s="26" t="s">
        <v>61</v>
      </c>
      <c r="C36" s="27">
        <v>2.37</v>
      </c>
      <c r="D36" s="27">
        <v>4.86</v>
      </c>
      <c r="E36" s="27" t="s">
        <v>45</v>
      </c>
      <c r="F36" s="28">
        <f t="shared" si="2"/>
        <v>11.5182</v>
      </c>
      <c r="G36" s="30"/>
    </row>
    <row r="37" s="1" customFormat="1" spans="1:7">
      <c r="A37" s="25"/>
      <c r="B37" s="26" t="s">
        <v>62</v>
      </c>
      <c r="C37" s="27">
        <v>2.37</v>
      </c>
      <c r="D37" s="27">
        <v>4.86</v>
      </c>
      <c r="E37" s="27" t="s">
        <v>47</v>
      </c>
      <c r="F37" s="28">
        <f t="shared" si="2"/>
        <v>11.5182</v>
      </c>
      <c r="G37" s="30"/>
    </row>
    <row r="38" s="1" customFormat="1" spans="1:7">
      <c r="A38" s="25"/>
      <c r="B38" s="26" t="s">
        <v>56</v>
      </c>
      <c r="C38" s="27"/>
      <c r="D38" s="27"/>
      <c r="E38" s="27" t="s">
        <v>47</v>
      </c>
      <c r="F38" s="28">
        <v>5.7</v>
      </c>
      <c r="G38" s="30"/>
    </row>
    <row r="39" s="1" customFormat="1" spans="1:7">
      <c r="A39" s="25"/>
      <c r="B39" s="26" t="s">
        <v>63</v>
      </c>
      <c r="C39" s="27">
        <v>0.6</v>
      </c>
      <c r="D39" s="27">
        <v>2.35</v>
      </c>
      <c r="E39" s="27" t="s">
        <v>45</v>
      </c>
      <c r="F39" s="28">
        <f>C39*D39</f>
        <v>1.41</v>
      </c>
      <c r="G39" s="31"/>
    </row>
    <row r="40" s="1" customFormat="1" spans="1:7">
      <c r="A40" s="25" t="s">
        <v>64</v>
      </c>
      <c r="B40" s="26" t="s">
        <v>44</v>
      </c>
      <c r="C40" s="27">
        <v>2.4</v>
      </c>
      <c r="D40" s="27">
        <v>5.81</v>
      </c>
      <c r="E40" s="27" t="s">
        <v>45</v>
      </c>
      <c r="F40" s="28">
        <f>C40*D40</f>
        <v>13.944</v>
      </c>
      <c r="G40" s="29" t="str">
        <f>_xlfn.DISPIMG("ID_63971C4EBBB04B4EBB400ED6F217B557",1)</f>
        <v>=DISPIMG("ID_63971C4EBBB04B4EBB400ED6F217B557",1)</v>
      </c>
    </row>
    <row r="41" s="1" customFormat="1" spans="1:7">
      <c r="A41" s="25"/>
      <c r="B41" s="26" t="s">
        <v>46</v>
      </c>
      <c r="C41" s="27">
        <v>2.4</v>
      </c>
      <c r="D41" s="27">
        <v>5.81</v>
      </c>
      <c r="E41" s="27" t="s">
        <v>47</v>
      </c>
      <c r="F41" s="28">
        <f>C41*D41</f>
        <v>13.944</v>
      </c>
      <c r="G41" s="30"/>
    </row>
    <row r="42" s="1" customFormat="1" spans="1:7">
      <c r="A42" s="25"/>
      <c r="B42" s="26" t="s">
        <v>65</v>
      </c>
      <c r="C42" s="27">
        <v>0.8</v>
      </c>
      <c r="D42" s="27">
        <v>1.4</v>
      </c>
      <c r="E42" s="27" t="s">
        <v>45</v>
      </c>
      <c r="F42" s="28">
        <f t="shared" ref="F42:F50" si="3">C42*D42</f>
        <v>1.12</v>
      </c>
      <c r="G42" s="30"/>
    </row>
    <row r="43" s="1" customFormat="1" spans="1:7">
      <c r="A43" s="25"/>
      <c r="B43" s="26" t="s">
        <v>66</v>
      </c>
      <c r="C43" s="27">
        <v>0.8</v>
      </c>
      <c r="D43" s="27">
        <v>1.4</v>
      </c>
      <c r="E43" s="27" t="s">
        <v>47</v>
      </c>
      <c r="F43" s="28">
        <f t="shared" si="3"/>
        <v>1.12</v>
      </c>
      <c r="G43" s="30"/>
    </row>
    <row r="44" s="1" customFormat="1" spans="1:7">
      <c r="A44" s="25"/>
      <c r="B44" s="26" t="s">
        <v>67</v>
      </c>
      <c r="C44" s="27"/>
      <c r="D44" s="27"/>
      <c r="E44" s="27" t="s">
        <v>57</v>
      </c>
      <c r="F44" s="28">
        <v>1</v>
      </c>
      <c r="G44" s="30"/>
    </row>
    <row r="45" s="1" customFormat="1" spans="1:7">
      <c r="A45" s="25"/>
      <c r="B45" s="26" t="s">
        <v>68</v>
      </c>
      <c r="C45" s="27"/>
      <c r="D45" s="27"/>
      <c r="E45" s="27" t="s">
        <v>69</v>
      </c>
      <c r="F45" s="28">
        <v>1.4</v>
      </c>
      <c r="G45" s="30"/>
    </row>
    <row r="46" s="1" customFormat="1" spans="1:7">
      <c r="A46" s="25"/>
      <c r="B46" s="26" t="s">
        <v>70</v>
      </c>
      <c r="C46" s="27"/>
      <c r="D46" s="27"/>
      <c r="E46" s="27" t="s">
        <v>15</v>
      </c>
      <c r="F46" s="28">
        <v>1</v>
      </c>
      <c r="G46" s="31"/>
    </row>
    <row r="47" s="1" customFormat="1" spans="1:7">
      <c r="A47" s="25" t="s">
        <v>71</v>
      </c>
      <c r="B47" s="26" t="s">
        <v>44</v>
      </c>
      <c r="C47" s="27">
        <v>2.4</v>
      </c>
      <c r="D47" s="27">
        <v>5.81</v>
      </c>
      <c r="E47" s="27" t="s">
        <v>45</v>
      </c>
      <c r="F47" s="28">
        <f t="shared" si="3"/>
        <v>13.944</v>
      </c>
      <c r="G47" s="29" t="str">
        <f>_xlfn.DISPIMG("ID_A4A444390F3B4EE6BCA1C98334825599",1)</f>
        <v>=DISPIMG("ID_A4A444390F3B4EE6BCA1C98334825599",1)</v>
      </c>
    </row>
    <row r="48" s="1" customFormat="1" spans="1:7">
      <c r="A48" s="25"/>
      <c r="B48" s="26" t="s">
        <v>46</v>
      </c>
      <c r="C48" s="27">
        <v>2.4</v>
      </c>
      <c r="D48" s="27">
        <v>5.81</v>
      </c>
      <c r="E48" s="27" t="s">
        <v>47</v>
      </c>
      <c r="F48" s="28">
        <f t="shared" si="3"/>
        <v>13.944</v>
      </c>
      <c r="G48" s="30"/>
    </row>
    <row r="49" s="1" customFormat="1" spans="1:7">
      <c r="A49" s="25"/>
      <c r="B49" s="26" t="s">
        <v>65</v>
      </c>
      <c r="C49" s="27">
        <v>0.8</v>
      </c>
      <c r="D49" s="27">
        <v>1.4</v>
      </c>
      <c r="E49" s="27" t="s">
        <v>45</v>
      </c>
      <c r="F49" s="28">
        <f t="shared" si="3"/>
        <v>1.12</v>
      </c>
      <c r="G49" s="30"/>
    </row>
    <row r="50" s="1" customFormat="1" spans="1:7">
      <c r="A50" s="25"/>
      <c r="B50" s="26" t="s">
        <v>66</v>
      </c>
      <c r="C50" s="27">
        <v>0.8</v>
      </c>
      <c r="D50" s="27">
        <v>1.4</v>
      </c>
      <c r="E50" s="27" t="s">
        <v>47</v>
      </c>
      <c r="F50" s="28">
        <f t="shared" si="3"/>
        <v>1.12</v>
      </c>
      <c r="G50" s="30"/>
    </row>
    <row r="51" s="1" customFormat="1" spans="1:7">
      <c r="A51" s="25"/>
      <c r="B51" s="26" t="s">
        <v>67</v>
      </c>
      <c r="C51" s="27"/>
      <c r="D51" s="27"/>
      <c r="E51" s="27" t="s">
        <v>57</v>
      </c>
      <c r="F51" s="28">
        <v>1</v>
      </c>
      <c r="G51" s="30"/>
    </row>
    <row r="52" s="1" customFormat="1" spans="1:7">
      <c r="A52" s="25"/>
      <c r="B52" s="26" t="s">
        <v>68</v>
      </c>
      <c r="C52" s="27"/>
      <c r="D52" s="27"/>
      <c r="E52" s="27" t="s">
        <v>69</v>
      </c>
      <c r="F52" s="28">
        <v>1.4</v>
      </c>
      <c r="G52" s="30"/>
    </row>
    <row r="53" s="1" customFormat="1" spans="1:7">
      <c r="A53" s="25"/>
      <c r="B53" s="26" t="s">
        <v>70</v>
      </c>
      <c r="C53" s="27"/>
      <c r="D53" s="27"/>
      <c r="E53" s="27" t="s">
        <v>15</v>
      </c>
      <c r="F53" s="28">
        <v>1</v>
      </c>
      <c r="G53" s="31"/>
    </row>
    <row r="54" s="1" customFormat="1" spans="1:7">
      <c r="A54" s="25" t="s">
        <v>71</v>
      </c>
      <c r="B54" s="26" t="s">
        <v>72</v>
      </c>
      <c r="C54" s="27">
        <v>2.37</v>
      </c>
      <c r="D54" s="27">
        <v>5.291</v>
      </c>
      <c r="E54" s="27" t="s">
        <v>45</v>
      </c>
      <c r="F54" s="28">
        <f t="shared" ref="F54:F65" si="4">C54*D54</f>
        <v>12.53967</v>
      </c>
      <c r="G54" s="29"/>
    </row>
    <row r="55" s="1" customFormat="1" spans="1:7">
      <c r="A55" s="25"/>
      <c r="B55" s="26" t="s">
        <v>73</v>
      </c>
      <c r="C55" s="27">
        <v>2.37</v>
      </c>
      <c r="D55" s="27">
        <v>5.291</v>
      </c>
      <c r="E55" s="27" t="s">
        <v>47</v>
      </c>
      <c r="F55" s="28">
        <f t="shared" si="4"/>
        <v>12.53967</v>
      </c>
      <c r="G55" s="31"/>
    </row>
    <row r="56" s="1" customFormat="1" spans="1:7">
      <c r="A56" s="25" t="s">
        <v>74</v>
      </c>
      <c r="B56" s="26" t="s">
        <v>75</v>
      </c>
      <c r="C56" s="27">
        <v>2.7</v>
      </c>
      <c r="D56" s="27">
        <v>1.7</v>
      </c>
      <c r="E56" s="27" t="s">
        <v>45</v>
      </c>
      <c r="F56" s="28">
        <f t="shared" si="4"/>
        <v>4.59</v>
      </c>
      <c r="G56" s="29"/>
    </row>
    <row r="57" s="1" customFormat="1" spans="1:7">
      <c r="A57" s="25"/>
      <c r="B57" s="26" t="s">
        <v>76</v>
      </c>
      <c r="C57" s="27">
        <v>2.7</v>
      </c>
      <c r="D57" s="27">
        <v>1.7</v>
      </c>
      <c r="E57" s="27" t="s">
        <v>47</v>
      </c>
      <c r="F57" s="28">
        <f t="shared" si="4"/>
        <v>4.59</v>
      </c>
      <c r="G57" s="31"/>
    </row>
    <row r="58" s="1" customFormat="1" spans="1:7">
      <c r="A58" s="25" t="s">
        <v>77</v>
      </c>
      <c r="B58" s="26" t="s">
        <v>72</v>
      </c>
      <c r="C58" s="27">
        <v>2.37</v>
      </c>
      <c r="D58" s="27">
        <v>5.28</v>
      </c>
      <c r="E58" s="27" t="s">
        <v>45</v>
      </c>
      <c r="F58" s="28">
        <f t="shared" si="4"/>
        <v>12.5136</v>
      </c>
      <c r="G58" s="29"/>
    </row>
    <row r="59" s="1" customFormat="1" spans="1:7">
      <c r="A59" s="25"/>
      <c r="B59" s="26" t="s">
        <v>73</v>
      </c>
      <c r="C59" s="27">
        <v>2.37</v>
      </c>
      <c r="D59" s="27">
        <v>5.28</v>
      </c>
      <c r="E59" s="27" t="s">
        <v>47</v>
      </c>
      <c r="F59" s="28">
        <f t="shared" si="4"/>
        <v>12.5136</v>
      </c>
      <c r="G59" s="31"/>
    </row>
    <row r="60" s="1" customFormat="1" spans="1:7">
      <c r="A60" s="25" t="s">
        <v>78</v>
      </c>
      <c r="B60" s="26" t="s">
        <v>72</v>
      </c>
      <c r="C60" s="27">
        <v>2.4</v>
      </c>
      <c r="D60" s="27">
        <v>8.95</v>
      </c>
      <c r="E60" s="27" t="s">
        <v>45</v>
      </c>
      <c r="F60" s="28">
        <f t="shared" si="4"/>
        <v>21.48</v>
      </c>
      <c r="G60" s="29"/>
    </row>
    <row r="61" s="1" customFormat="1" spans="1:7">
      <c r="A61" s="25"/>
      <c r="B61" s="26" t="s">
        <v>73</v>
      </c>
      <c r="C61" s="27">
        <v>2.4</v>
      </c>
      <c r="D61" s="27">
        <v>8.95</v>
      </c>
      <c r="E61" s="27" t="s">
        <v>47</v>
      </c>
      <c r="F61" s="28">
        <f t="shared" si="4"/>
        <v>21.48</v>
      </c>
      <c r="G61" s="31"/>
    </row>
    <row r="62" s="1" customFormat="1" spans="1:7">
      <c r="A62" s="25" t="s">
        <v>79</v>
      </c>
      <c r="B62" s="26" t="s">
        <v>44</v>
      </c>
      <c r="C62" s="27">
        <v>2.4</v>
      </c>
      <c r="D62" s="27">
        <v>3.4</v>
      </c>
      <c r="E62" s="27" t="s">
        <v>45</v>
      </c>
      <c r="F62" s="28">
        <f t="shared" si="4"/>
        <v>8.16</v>
      </c>
      <c r="G62" s="27"/>
    </row>
    <row r="63" s="1" customFormat="1" spans="1:7">
      <c r="A63" s="32" t="s">
        <v>80</v>
      </c>
      <c r="B63" s="33" t="s">
        <v>44</v>
      </c>
      <c r="C63" s="34">
        <v>2.4</v>
      </c>
      <c r="D63" s="34">
        <v>4.55</v>
      </c>
      <c r="E63" s="34" t="s">
        <v>45</v>
      </c>
      <c r="F63" s="35">
        <f t="shared" si="4"/>
        <v>10.92</v>
      </c>
      <c r="G63" s="34"/>
    </row>
    <row r="64" s="1" customFormat="1" spans="1:7">
      <c r="A64" s="32" t="s">
        <v>81</v>
      </c>
      <c r="B64" s="33" t="s">
        <v>44</v>
      </c>
      <c r="C64" s="34">
        <v>1</v>
      </c>
      <c r="D64" s="34">
        <v>2</v>
      </c>
      <c r="E64" s="34" t="s">
        <v>45</v>
      </c>
      <c r="F64" s="35">
        <f t="shared" si="4"/>
        <v>2</v>
      </c>
      <c r="G64" s="36"/>
    </row>
    <row r="65" s="1" customFormat="1" spans="1:7">
      <c r="A65" s="32"/>
      <c r="B65" s="33" t="s">
        <v>46</v>
      </c>
      <c r="C65" s="34">
        <v>1</v>
      </c>
      <c r="D65" s="34">
        <v>2</v>
      </c>
      <c r="E65" s="34" t="s">
        <v>47</v>
      </c>
      <c r="F65" s="35">
        <f t="shared" si="4"/>
        <v>2</v>
      </c>
      <c r="G65" s="37"/>
    </row>
  </sheetData>
  <mergeCells count="31">
    <mergeCell ref="A1:G1"/>
    <mergeCell ref="A2:G2"/>
    <mergeCell ref="B9:E9"/>
    <mergeCell ref="B10:G10"/>
    <mergeCell ref="B11:G11"/>
    <mergeCell ref="B12:G12"/>
    <mergeCell ref="B13:G13"/>
    <mergeCell ref="B14:G14"/>
    <mergeCell ref="B15:G15"/>
    <mergeCell ref="B16:G16"/>
    <mergeCell ref="B17:G17"/>
    <mergeCell ref="A22:G22"/>
    <mergeCell ref="A23:A30"/>
    <mergeCell ref="A31:A33"/>
    <mergeCell ref="A34:A39"/>
    <mergeCell ref="A40:A46"/>
    <mergeCell ref="A47:A53"/>
    <mergeCell ref="A54:A55"/>
    <mergeCell ref="A56:A57"/>
    <mergeCell ref="A58:A59"/>
    <mergeCell ref="A60:A61"/>
    <mergeCell ref="A64:A65"/>
    <mergeCell ref="G23:G30"/>
    <mergeCell ref="G31:G39"/>
    <mergeCell ref="G40:G46"/>
    <mergeCell ref="G47:G53"/>
    <mergeCell ref="G54:G55"/>
    <mergeCell ref="G56:G57"/>
    <mergeCell ref="G58:G59"/>
    <mergeCell ref="G60:G61"/>
    <mergeCell ref="G64:G6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顾国梁</dc:creator>
  <cp:lastModifiedBy>八风不动</cp:lastModifiedBy>
  <dcterms:created xsi:type="dcterms:W3CDTF">2024-11-03T17:36:00Z</dcterms:created>
  <dcterms:modified xsi:type="dcterms:W3CDTF">2024-11-08T04:29:16Z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AA216954271F4D38BB5F781BC5B716C8_13</vt:lpwstr>
  </property>
  <property fmtid="{D5CDD505-2E9C-101B-9397-08002B2CF9AE}" pid="3" name="KSOProductBuildVer">
    <vt:lpwstr>2052-12.1.0.18608</vt:lpwstr>
  </property>
</Properties>
</file>